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 Gonçalves\Desktop\curso 1999\"/>
    </mc:Choice>
  </mc:AlternateContent>
  <xr:revisionPtr revIDLastSave="0" documentId="8_{6A5EC3B0-E466-408A-A4D4-BA40A80CB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05-2017 (14M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40" i="1"/>
  <c r="D40" i="1" s="1"/>
  <c r="C48" i="1" s="1"/>
  <c r="C41" i="1"/>
  <c r="D41" i="1" s="1"/>
  <c r="C49" i="1" s="1"/>
  <c r="C42" i="1"/>
  <c r="D42" i="1" s="1"/>
  <c r="C50" i="1" s="1"/>
  <c r="D43" i="1"/>
  <c r="C51" i="1" s="1"/>
  <c r="C39" i="1"/>
  <c r="D39" i="1" s="1"/>
  <c r="B26" i="1"/>
  <c r="C26" i="1"/>
  <c r="D14" i="1"/>
  <c r="D15" i="1"/>
  <c r="D16" i="1"/>
  <c r="D17" i="1"/>
  <c r="D18" i="1"/>
  <c r="D19" i="1"/>
  <c r="D20" i="1"/>
  <c r="D21" i="1"/>
  <c r="D22" i="1"/>
  <c r="D23" i="1"/>
  <c r="D24" i="1"/>
  <c r="D25" i="1"/>
  <c r="B47" i="1" l="1"/>
  <c r="C47" i="1"/>
  <c r="B51" i="1"/>
  <c r="B50" i="1"/>
  <c r="B49" i="1"/>
  <c r="B48" i="1"/>
  <c r="D27" i="1"/>
  <c r="D26" i="1"/>
</calcChain>
</file>

<file path=xl/sharedStrings.xml><?xml version="1.0" encoding="utf-8"?>
<sst xmlns="http://schemas.openxmlformats.org/spreadsheetml/2006/main" count="30" uniqueCount="26">
  <si>
    <t>Ano</t>
  </si>
  <si>
    <t>Diferença anual — Vencimento de categoria (€)</t>
  </si>
  <si>
    <t>Diferença anual — Vencimento de exercício (€)</t>
  </si>
  <si>
    <t>Somatórios globais</t>
  </si>
  <si>
    <t>Anual (14 meses): 130,44 × 14 = 1 826,16 €  (Vcategoria) + 1 826,16 € (vexercício); somatório anual = 3 652,32 €.</t>
  </si>
  <si>
    <t xml:space="preserve">Índice 380 (Conservador): 1 304,46 € como “Vencimento de categoria” e 1 304,46 € como “Vencimento de exercício”. </t>
  </si>
  <si>
    <t xml:space="preserve">Adjunto (90% do índice 380): 1 174,02 € como (Vencimento de categoria) e 1 174,02 € (Vencimento e exercício). </t>
  </si>
  <si>
    <t xml:space="preserve">Diferença mensal: 1 304,46 - 1 174,02 = 130,44 € (Vcategoria) e 130,44 € (Vexercício). </t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</si>
  <si>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>: A diferença do Vencimento de exercício não se coloca nos períodos em que efetuaram susbtituição, pelo que devem ajustar os cálculos</t>
    </r>
  </si>
  <si>
    <t>Somatório da diferença anual (€)</t>
  </si>
  <si>
    <t>2009 até 2017</t>
  </si>
  <si>
    <t>VALOR DO ÍNDICE 380</t>
  </si>
  <si>
    <t>90% DO ÍNDICE 380</t>
  </si>
  <si>
    <t>DIFERENÇA</t>
  </si>
  <si>
    <t>Como foi apurado desde 2009 (regra que se aplica de forma igual aos anos anteriores)</t>
  </si>
  <si>
    <t>Somatório de verificação</t>
  </si>
  <si>
    <t>2012*</t>
  </si>
  <si>
    <t>* Ano do corte dos subsídio de férias e natal (logo é x 12 em vez de x 14)</t>
  </si>
  <si>
    <t>AÇÃO JUDICIAL DOS CONSERVADORES DE REGISTOS DO CURSO DE 1999</t>
  </si>
  <si>
    <t>NOME COMPLETO:</t>
  </si>
  <si>
    <t xml:space="preserve">DATA DE NASCIMENTO: </t>
  </si>
  <si>
    <t xml:space="preserve">NIF: </t>
  </si>
  <si>
    <t>MORADA COMPLETA:</t>
  </si>
  <si>
    <t xml:space="preserve">SERVIÇO A QUE PERTENCE: </t>
  </si>
  <si>
    <t>SERVIÇO ONDE EXERCE FUNÇÕES: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</si>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</sst>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masis MT Pro Black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/>
    <xf numFmtId="16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3" fillId="0" borderId="0" xfId="0" applyFont="1"/>
    <xf numFmtId="0" fontId="2" fillId="0" borderId="5" xfId="0" applyFont="1" applyBorder="1" applyAlignment="1">
      <alignment horizontal="right"/>
    </xf>
    <xf numFmtId="164" fontId="2" fillId="0" borderId="11" xfId="0" applyNumberFormat="1" applyFont="1" applyBorder="1"/>
    <xf numFmtId="164" fontId="2" fillId="0" borderId="5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1" fillId="0" borderId="12" xfId="0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4" fontId="0" fillId="0" borderId="14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2" fillId="0" borderId="14" xfId="0" applyNumberFormat="1" applyFont="1" applyBorder="1"/>
    <xf numFmtId="4" fontId="2" fillId="0" borderId="8" xfId="0" applyNumberFormat="1" applyFont="1" applyBorder="1"/>
    <xf numFmtId="4" fontId="2" fillId="0" borderId="16" xfId="0" applyNumberFormat="1" applyFont="1" applyBorder="1"/>
    <xf numFmtId="0" fontId="1" fillId="2" borderId="1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164" fontId="1" fillId="5" borderId="3" xfId="0" applyNumberFormat="1" applyFont="1" applyFill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1"/>
  <sheetViews>
    <sheetView tabSelected="1" topLeftCell="A37" workbookViewId="0">
      <selection activeCell="B62" sqref="B62"/>
    </sheetView>
  </sheetViews>
  <sheetFormatPr defaultRowHeight="14.4" x14ac:dyDescent="0.3"/>
  <cols>
    <col min="1" max="1" width="42.5546875" customWidth="1"/>
    <col min="2" max="2" width="66.44140625" customWidth="1"/>
    <col min="3" max="3" width="47.6640625" bestFit="1" customWidth="1"/>
    <col min="4" max="4" width="34" bestFit="1" customWidth="1"/>
    <col min="5" max="5" width="47.6640625" bestFit="1" customWidth="1"/>
    <col min="6" max="6" width="34" bestFit="1" customWidth="1"/>
  </cols>
  <sheetData>
    <row r="2" spans="1:5" ht="15.75" customHeight="1" x14ac:dyDescent="0.3">
      <c r="A2" s="41" t="s">
        <v>18</v>
      </c>
      <c r="B2" s="41"/>
      <c r="C2" s="41"/>
      <c r="D2" s="41"/>
    </row>
    <row r="3" spans="1:5" x14ac:dyDescent="0.3">
      <c r="A3" s="41"/>
      <c r="B3" s="41"/>
      <c r="C3" s="41"/>
      <c r="D3" s="41"/>
    </row>
    <row r="4" spans="1:5" ht="15.75" customHeight="1" x14ac:dyDescent="0.3">
      <c r="A4" s="40" t="s">
        <v>19</v>
      </c>
      <c r="B4" s="40"/>
      <c r="C4" s="40"/>
      <c r="D4" s="40"/>
    </row>
    <row r="5" spans="1:5" ht="15.75" customHeight="1" x14ac:dyDescent="0.3">
      <c r="A5" s="40" t="s">
        <v>20</v>
      </c>
      <c r="B5" s="40"/>
      <c r="C5" s="40"/>
      <c r="D5" s="40"/>
    </row>
    <row r="6" spans="1:5" ht="15.75" customHeight="1" x14ac:dyDescent="0.3">
      <c r="A6" s="40" t="s">
        <v>21</v>
      </c>
      <c r="B6" s="40"/>
      <c r="C6" s="40"/>
      <c r="D6" s="40"/>
    </row>
    <row r="7" spans="1:5" ht="15.75" customHeight="1" x14ac:dyDescent="0.3">
      <c r="A7" s="40" t="s">
        <v>22</v>
      </c>
      <c r="B7" s="40"/>
      <c r="C7" s="40"/>
      <c r="D7" s="40"/>
    </row>
    <row r="8" spans="1:5" ht="15.75" customHeight="1" x14ac:dyDescent="0.3">
      <c r="A8" s="40" t="s">
        <v>23</v>
      </c>
      <c r="B8" s="40"/>
      <c r="C8" s="40"/>
      <c r="D8" s="40"/>
    </row>
    <row r="9" spans="1:5" ht="15.75" customHeight="1" x14ac:dyDescent="0.3">
      <c r="A9" s="40" t="s">
        <v>24</v>
      </c>
      <c r="B9" s="40"/>
      <c r="C9" s="40"/>
      <c r="D9" s="40"/>
    </row>
    <row r="11" spans="1:5" ht="15" thickBot="1" x14ac:dyDescent="0.35"/>
    <row r="12" spans="1:5" ht="16.2" thickBot="1" x14ac:dyDescent="0.35">
      <c r="A12" s="36" t="s">
        <v>0</v>
      </c>
      <c r="B12" s="37" t="s">
        <v>1</v>
      </c>
      <c r="C12" s="37" t="s">
        <v>2</v>
      </c>
      <c r="D12" s="38" t="s">
        <v>9</v>
      </c>
      <c r="E12" s="1"/>
    </row>
    <row r="13" spans="1:5" ht="16.2" thickBot="1" x14ac:dyDescent="0.35">
      <c r="A13" s="4">
        <v>2005</v>
      </c>
      <c r="B13" s="7">
        <v>1687.29</v>
      </c>
      <c r="C13" s="7">
        <v>1687.29</v>
      </c>
      <c r="D13" s="7">
        <f>B13+C13</f>
        <v>3374.58</v>
      </c>
      <c r="E13" s="1"/>
    </row>
    <row r="14" spans="1:5" ht="16.2" thickBot="1" x14ac:dyDescent="0.35">
      <c r="A14" s="5">
        <v>2006</v>
      </c>
      <c r="B14" s="8">
        <v>1712.62</v>
      </c>
      <c r="C14" s="8">
        <v>1712.62</v>
      </c>
      <c r="D14" s="7">
        <f t="shared" ref="D14:D25" si="0">B14+C14</f>
        <v>3425.24</v>
      </c>
      <c r="E14" s="1"/>
    </row>
    <row r="15" spans="1:5" ht="16.2" thickBot="1" x14ac:dyDescent="0.35">
      <c r="A15" s="5">
        <v>2007</v>
      </c>
      <c r="B15" s="8">
        <v>1738.31</v>
      </c>
      <c r="C15" s="8">
        <v>1738.31</v>
      </c>
      <c r="D15" s="7">
        <f t="shared" si="0"/>
        <v>3476.62</v>
      </c>
      <c r="E15" s="1"/>
    </row>
    <row r="16" spans="1:5" ht="16.2" thickBot="1" x14ac:dyDescent="0.35">
      <c r="A16" s="5">
        <v>2008</v>
      </c>
      <c r="B16" s="8">
        <v>1774.81</v>
      </c>
      <c r="C16" s="8">
        <v>1774.81</v>
      </c>
      <c r="D16" s="7">
        <f t="shared" si="0"/>
        <v>3549.62</v>
      </c>
      <c r="E16" s="1"/>
    </row>
    <row r="17" spans="1:5" ht="16.2" thickBot="1" x14ac:dyDescent="0.35">
      <c r="A17" s="5">
        <v>2009</v>
      </c>
      <c r="B17" s="8">
        <v>1826.16</v>
      </c>
      <c r="C17" s="8">
        <v>1826.16</v>
      </c>
      <c r="D17" s="7">
        <f t="shared" si="0"/>
        <v>3652.32</v>
      </c>
      <c r="E17" s="1"/>
    </row>
    <row r="18" spans="1:5" ht="16.2" thickBot="1" x14ac:dyDescent="0.35">
      <c r="A18" s="5">
        <v>2010</v>
      </c>
      <c r="B18" s="8">
        <v>1826.16</v>
      </c>
      <c r="C18" s="8">
        <v>1826.16</v>
      </c>
      <c r="D18" s="7">
        <f t="shared" si="0"/>
        <v>3652.32</v>
      </c>
      <c r="E18" s="1"/>
    </row>
    <row r="19" spans="1:5" ht="16.2" thickBot="1" x14ac:dyDescent="0.35">
      <c r="A19" s="5">
        <v>2011</v>
      </c>
      <c r="B19" s="8">
        <v>1826.16</v>
      </c>
      <c r="C19" s="8">
        <v>1826.16</v>
      </c>
      <c r="D19" s="7">
        <f t="shared" si="0"/>
        <v>3652.32</v>
      </c>
      <c r="E19" s="1"/>
    </row>
    <row r="20" spans="1:5" ht="16.2" thickBot="1" x14ac:dyDescent="0.35">
      <c r="A20" s="11" t="s">
        <v>16</v>
      </c>
      <c r="B20" s="8">
        <v>1565.28</v>
      </c>
      <c r="C20" s="8">
        <v>1565.28</v>
      </c>
      <c r="D20" s="7">
        <f t="shared" si="0"/>
        <v>3130.56</v>
      </c>
      <c r="E20" s="1"/>
    </row>
    <row r="21" spans="1:5" ht="16.2" thickBot="1" x14ac:dyDescent="0.35">
      <c r="A21" s="5">
        <v>2013</v>
      </c>
      <c r="B21" s="8">
        <v>1826.16</v>
      </c>
      <c r="C21" s="8">
        <v>1826.16</v>
      </c>
      <c r="D21" s="7">
        <f t="shared" si="0"/>
        <v>3652.32</v>
      </c>
      <c r="E21" s="1"/>
    </row>
    <row r="22" spans="1:5" ht="16.2" thickBot="1" x14ac:dyDescent="0.35">
      <c r="A22" s="5">
        <v>2014</v>
      </c>
      <c r="B22" s="8">
        <v>1826.16</v>
      </c>
      <c r="C22" s="8">
        <v>1826.16</v>
      </c>
      <c r="D22" s="7">
        <f t="shared" si="0"/>
        <v>3652.32</v>
      </c>
      <c r="E22" s="1"/>
    </row>
    <row r="23" spans="1:5" ht="16.2" thickBot="1" x14ac:dyDescent="0.35">
      <c r="A23" s="5">
        <v>2015</v>
      </c>
      <c r="B23" s="8">
        <v>1826.16</v>
      </c>
      <c r="C23" s="8">
        <v>1826.16</v>
      </c>
      <c r="D23" s="7">
        <f t="shared" si="0"/>
        <v>3652.32</v>
      </c>
      <c r="E23" s="1"/>
    </row>
    <row r="24" spans="1:5" ht="16.2" thickBot="1" x14ac:dyDescent="0.35">
      <c r="A24" s="5">
        <v>2016</v>
      </c>
      <c r="B24" s="8">
        <v>1826.16</v>
      </c>
      <c r="C24" s="8">
        <v>1826.16</v>
      </c>
      <c r="D24" s="7">
        <f t="shared" si="0"/>
        <v>3652.32</v>
      </c>
      <c r="E24" s="1"/>
    </row>
    <row r="25" spans="1:5" ht="16.2" thickBot="1" x14ac:dyDescent="0.35">
      <c r="A25" s="6">
        <v>2017</v>
      </c>
      <c r="B25" s="9">
        <v>1826.16</v>
      </c>
      <c r="C25" s="9">
        <v>1826.16</v>
      </c>
      <c r="D25" s="7">
        <f t="shared" si="0"/>
        <v>3652.32</v>
      </c>
      <c r="E25" s="1"/>
    </row>
    <row r="26" spans="1:5" ht="16.2" thickBot="1" x14ac:dyDescent="0.35">
      <c r="A26" s="2" t="s">
        <v>3</v>
      </c>
      <c r="B26" s="3">
        <f t="shared" ref="B26:C26" si="1">SUM(B13:B25)</f>
        <v>23087.59</v>
      </c>
      <c r="C26" s="3">
        <f t="shared" si="1"/>
        <v>23087.59</v>
      </c>
      <c r="D26" s="39">
        <f>SUM(D13:D25)</f>
        <v>46175.18</v>
      </c>
      <c r="E26" s="1"/>
    </row>
    <row r="27" spans="1:5" ht="16.2" thickBot="1" x14ac:dyDescent="0.35">
      <c r="A27" s="1"/>
      <c r="B27" s="1"/>
      <c r="C27" s="17" t="s">
        <v>15</v>
      </c>
      <c r="D27" s="18">
        <f>B26+C26</f>
        <v>46175.18</v>
      </c>
      <c r="E27" s="1"/>
    </row>
    <row r="28" spans="1:5" ht="15.6" x14ac:dyDescent="0.3">
      <c r="A28" s="1" t="s">
        <v>17</v>
      </c>
      <c r="B28" s="1"/>
      <c r="C28" s="23"/>
      <c r="D28" s="24"/>
      <c r="E28" s="1"/>
    </row>
    <row r="29" spans="1:5" ht="15.6" x14ac:dyDescent="0.3">
      <c r="A29" s="1"/>
      <c r="B29" s="1"/>
      <c r="C29" s="23"/>
      <c r="D29" s="24"/>
      <c r="E29" s="1"/>
    </row>
    <row r="30" spans="1:5" ht="15.6" x14ac:dyDescent="0.3">
      <c r="A30" s="10" t="s">
        <v>14</v>
      </c>
      <c r="B30" s="1"/>
      <c r="C30" s="1"/>
      <c r="D30" s="1"/>
      <c r="E30" s="1"/>
    </row>
    <row r="31" spans="1:5" ht="15.6" x14ac:dyDescent="0.3">
      <c r="A31" s="1" t="s">
        <v>5</v>
      </c>
      <c r="B31" s="1"/>
      <c r="C31" s="1"/>
      <c r="D31" s="1"/>
      <c r="E31" s="1"/>
    </row>
    <row r="32" spans="1:5" ht="15.6" x14ac:dyDescent="0.3">
      <c r="A32" s="1" t="s">
        <v>6</v>
      </c>
      <c r="B32" s="1"/>
      <c r="C32" s="1"/>
      <c r="D32" s="1"/>
      <c r="E32" s="1"/>
    </row>
    <row r="33" spans="1:5" ht="15.6" x14ac:dyDescent="0.3">
      <c r="A33" s="1" t="s">
        <v>7</v>
      </c>
      <c r="B33" s="1"/>
      <c r="C33" s="1"/>
      <c r="D33" s="1"/>
      <c r="E33" s="1"/>
    </row>
    <row r="34" spans="1:5" ht="15.6" x14ac:dyDescent="0.3">
      <c r="A34" s="1" t="s">
        <v>4</v>
      </c>
      <c r="B34" s="1"/>
      <c r="C34" s="1"/>
      <c r="D34" s="1"/>
      <c r="E34" s="1"/>
    </row>
    <row r="36" spans="1:5" ht="15.6" x14ac:dyDescent="0.3">
      <c r="A36" s="1" t="s">
        <v>8</v>
      </c>
    </row>
    <row r="37" spans="1:5" ht="15" thickBot="1" x14ac:dyDescent="0.35"/>
    <row r="38" spans="1:5" ht="16.2" thickBot="1" x14ac:dyDescent="0.35">
      <c r="A38" s="31" t="s">
        <v>25</v>
      </c>
      <c r="B38" s="32" t="s">
        <v>11</v>
      </c>
      <c r="C38" s="33" t="s">
        <v>12</v>
      </c>
      <c r="D38" s="33" t="s">
        <v>13</v>
      </c>
    </row>
    <row r="39" spans="1:5" ht="15.6" x14ac:dyDescent="0.3">
      <c r="A39" s="14">
        <v>2005</v>
      </c>
      <c r="B39" s="12">
        <v>1205.21</v>
      </c>
      <c r="C39" s="19">
        <f>B39*90%</f>
        <v>1084.6890000000001</v>
      </c>
      <c r="D39" s="25">
        <f>B39-C39</f>
        <v>120.52099999999996</v>
      </c>
      <c r="E39" s="22"/>
    </row>
    <row r="40" spans="1:5" ht="15.6" x14ac:dyDescent="0.3">
      <c r="A40" s="15">
        <v>2006</v>
      </c>
      <c r="B40" s="13">
        <v>1223.3</v>
      </c>
      <c r="C40" s="8">
        <f t="shared" ref="C40:C42" si="2">B40*90%</f>
        <v>1100.97</v>
      </c>
      <c r="D40" s="26">
        <f t="shared" ref="D40:D43" si="3">B40-C40</f>
        <v>122.32999999999993</v>
      </c>
      <c r="E40" s="22"/>
    </row>
    <row r="41" spans="1:5" ht="15.6" x14ac:dyDescent="0.3">
      <c r="A41" s="15">
        <v>2007</v>
      </c>
      <c r="B41" s="13">
        <v>1241.6500000000001</v>
      </c>
      <c r="C41" s="8">
        <f t="shared" si="2"/>
        <v>1117.4850000000001</v>
      </c>
      <c r="D41" s="26">
        <f t="shared" si="3"/>
        <v>124.16499999999996</v>
      </c>
      <c r="E41" s="22"/>
    </row>
    <row r="42" spans="1:5" ht="15.6" x14ac:dyDescent="0.3">
      <c r="A42" s="15">
        <v>2008</v>
      </c>
      <c r="B42" s="13">
        <v>1267.72</v>
      </c>
      <c r="C42" s="8">
        <f t="shared" si="2"/>
        <v>1140.9480000000001</v>
      </c>
      <c r="D42" s="26">
        <f t="shared" si="3"/>
        <v>126.77199999999993</v>
      </c>
      <c r="E42" s="22"/>
    </row>
    <row r="43" spans="1:5" ht="16.2" thickBot="1" x14ac:dyDescent="0.35">
      <c r="A43" s="16" t="s">
        <v>10</v>
      </c>
      <c r="B43" s="20">
        <v>1304.46</v>
      </c>
      <c r="C43" s="21">
        <v>1174.02</v>
      </c>
      <c r="D43" s="27">
        <f t="shared" si="3"/>
        <v>130.44000000000005</v>
      </c>
      <c r="E43" s="22"/>
    </row>
    <row r="45" spans="1:5" ht="15" thickBot="1" x14ac:dyDescent="0.35"/>
    <row r="46" spans="1:5" ht="16.2" thickBot="1" x14ac:dyDescent="0.35">
      <c r="A46" s="34" t="s">
        <v>0</v>
      </c>
      <c r="B46" s="35" t="s">
        <v>1</v>
      </c>
      <c r="C46" s="35" t="s">
        <v>2</v>
      </c>
    </row>
    <row r="47" spans="1:5" ht="15.6" x14ac:dyDescent="0.3">
      <c r="A47" s="14">
        <v>2005</v>
      </c>
      <c r="B47" s="28">
        <f>D39*14</f>
        <v>1687.2939999999994</v>
      </c>
      <c r="C47" s="28">
        <f>D39*14</f>
        <v>1687.2939999999994</v>
      </c>
    </row>
    <row r="48" spans="1:5" ht="15.6" x14ac:dyDescent="0.3">
      <c r="A48" s="15">
        <v>2006</v>
      </c>
      <c r="B48" s="29">
        <f t="shared" ref="B48:B51" si="4">D40*14</f>
        <v>1712.619999999999</v>
      </c>
      <c r="C48" s="29">
        <f t="shared" ref="C48:C51" si="5">D40*14</f>
        <v>1712.619999999999</v>
      </c>
    </row>
    <row r="49" spans="1:3" ht="15.6" x14ac:dyDescent="0.3">
      <c r="A49" s="15">
        <v>2007</v>
      </c>
      <c r="B49" s="29">
        <f t="shared" si="4"/>
        <v>1738.3099999999995</v>
      </c>
      <c r="C49" s="29">
        <f t="shared" si="5"/>
        <v>1738.3099999999995</v>
      </c>
    </row>
    <row r="50" spans="1:3" ht="15.6" x14ac:dyDescent="0.3">
      <c r="A50" s="15">
        <v>2008</v>
      </c>
      <c r="B50" s="29">
        <f t="shared" si="4"/>
        <v>1774.8079999999991</v>
      </c>
      <c r="C50" s="29">
        <f t="shared" si="5"/>
        <v>1774.8079999999991</v>
      </c>
    </row>
    <row r="51" spans="1:3" ht="16.2" thickBot="1" x14ac:dyDescent="0.35">
      <c r="A51" s="16" t="s">
        <v>10</v>
      </c>
      <c r="B51" s="30">
        <f t="shared" si="4"/>
        <v>1826.1600000000008</v>
      </c>
      <c r="C51" s="30">
        <f t="shared" si="5"/>
        <v>1826.1600000000008</v>
      </c>
    </row>
  </sheetData>
  <mergeCells count="7">
    <mergeCell ref="A8:D8"/>
    <mergeCell ref="A9:D9"/>
    <mergeCell ref="A2:D3"/>
    <mergeCell ref="A4:D4"/>
    <mergeCell ref="A5:D5"/>
    <mergeCell ref="A6:D6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2005-2017 (14M)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Arménio Maximino</dc:creator>
  <cp:lastModifiedBy>Paulo Gonçalves</cp:lastModifiedBy>
  <dcterms:created xsi:type="dcterms:W3CDTF">2025-10-16T06:47:01Z</dcterms:created>
  <dcterms:modified xsi:type="dcterms:W3CDTF">2026-02-11T15:18:31Z</dcterms:modified>
</cp:coreProperties>
</file>